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И ЧМ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<sst xmlns="http://schemas.openxmlformats.org/spreadsheetml/2006/main" count="86" uniqueCount="63">
  <si>
    <t>Открытый чемпионат Москвы по ски-альпинизму
 «Разомнись перед горами, умори себя за час!»</t>
  </si>
  <si>
    <t>ИТОГОВЫЙ ПРОТОКОЛ</t>
  </si>
  <si>
    <t>Индивидуальная 60-минутная гонка</t>
  </si>
  <si>
    <t>Масс-старт</t>
  </si>
  <si>
    <t>12 февраля 2017 г.</t>
  </si>
  <si>
    <t>Московская область, Дзержинский</t>
  </si>
  <si>
    <t xml:space="preserve">Место </t>
  </si>
  <si>
    <t>Участник</t>
  </si>
  <si>
    <t>Город, команда</t>
  </si>
  <si>
    <t>Год рожд.</t>
  </si>
  <si>
    <t>Старт №</t>
  </si>
  <si>
    <t>Беговое время по кругам (чч:мм:сс)</t>
  </si>
  <si>
    <t>Отставание от лидера на последнем пройденном круге (чч:мин:сек)</t>
  </si>
  <si>
    <t>Кубковые баллы</t>
  </si>
  <si>
    <t>МУЖЧИНЫ / ЛЫЖИ</t>
  </si>
  <si>
    <t>Курчаков Вячеслав</t>
  </si>
  <si>
    <t>Москва, SkiTrab</t>
  </si>
  <si>
    <t>Кашин Валерий</t>
  </si>
  <si>
    <t>Кировск, АК Ключ</t>
  </si>
  <si>
    <t>Романов Сергей</t>
  </si>
  <si>
    <t>МО, Дзержинский, Альпиндустрия</t>
  </si>
  <si>
    <t>Жуков Олег</t>
  </si>
  <si>
    <t>Москва</t>
  </si>
  <si>
    <t>Тряков Сергей</t>
  </si>
  <si>
    <t>Москва, КАИС МЭИ</t>
  </si>
  <si>
    <t>Хворенков Евгений</t>
  </si>
  <si>
    <t>Долгопрудный</t>
  </si>
  <si>
    <t>Фролов Алексей</t>
  </si>
  <si>
    <t>Важнов Роман</t>
  </si>
  <si>
    <t>МО, Зеленоград, Lightpacker.ru</t>
  </si>
  <si>
    <t>Лебедев Сергей</t>
  </si>
  <si>
    <t>Москва, Telemark.ru</t>
  </si>
  <si>
    <t>Воронков Станислав</t>
  </si>
  <si>
    <t>Москва, МХАК им. Е. и В. Абалаковых</t>
  </si>
  <si>
    <t>Сероус Николай</t>
  </si>
  <si>
    <t>МО, Красногорск, RSR</t>
  </si>
  <si>
    <t>Матвеев Никита</t>
  </si>
  <si>
    <t>н/ф</t>
  </si>
  <si>
    <t>Игумнов Александр</t>
  </si>
  <si>
    <t>Не стартовал</t>
  </si>
  <si>
    <t>Мальцев Иван</t>
  </si>
  <si>
    <t>МУЖЧИНЫ / СНОУБОРД</t>
  </si>
  <si>
    <t>Пушкин Александр</t>
  </si>
  <si>
    <t>Рыбаков Андрей</t>
  </si>
  <si>
    <t>Главный судья:                                            Родионова И.А.</t>
  </si>
  <si>
    <t>ЖЕНЩИНЫ / ЛЫЖИ</t>
  </si>
  <si>
    <t>Федянина Ирина</t>
  </si>
  <si>
    <t>МО, Кубинка, GoSport</t>
  </si>
  <si>
    <t>Храмцова Анна</t>
  </si>
  <si>
    <t>Вишнякова Ольга</t>
  </si>
  <si>
    <t>Шишенина Мария</t>
  </si>
  <si>
    <t>Москва, МХАК имени Е. и В. Абалаковых</t>
  </si>
  <si>
    <t>Косарева Елена</t>
  </si>
  <si>
    <t>Дармштадт</t>
  </si>
  <si>
    <t>Карпова Ольга</t>
  </si>
  <si>
    <t>МО, Игнатово, Telemark.ru</t>
  </si>
  <si>
    <t>Родионова Инна</t>
  </si>
  <si>
    <t>Москва, 1С</t>
  </si>
  <si>
    <t>Не стартовала</t>
  </si>
  <si>
    <t>ЖЕНЩИНЫ / СНОУБОРД</t>
  </si>
  <si>
    <t>Самсонова Людмила</t>
  </si>
  <si>
    <t>МО, Реутов</t>
  </si>
  <si>
    <t>Главный судья:                                          Родионова И.А.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</si>
</sst>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h:mm:ss;@"/>
    <numFmt numFmtId="194" formatCode="[$-FC19]d\ mmmm\ yyyy\ &quot;г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9"/>
      <name val="Arial"/>
      <family val="2"/>
    </font>
    <font>
      <sz val="9"/>
      <name val="Arial"/>
      <family val="0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92">
    <xf numFmtId="0" fontId="0" fillId="0" borderId="0" xfId="0" applyAlignment="1">
      <alignment/>
    </xf>
    <xf numFmtId="0" fontId="14" fillId="0" borderId="0" xfId="53">
      <alignment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3" fillId="0" borderId="0" xfId="53" applyFont="1">
      <alignment/>
      <protection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14" fillId="0" borderId="0" xfId="53" applyBorder="1">
      <alignment/>
      <protection/>
    </xf>
    <xf numFmtId="0" fontId="14" fillId="0" borderId="0" xfId="53" applyBorder="1" applyAlignment="1">
      <alignment horizontal="center" vertical="center"/>
      <protection/>
    </xf>
    <xf numFmtId="0" fontId="14" fillId="0" borderId="0" xfId="53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193" fontId="27" fillId="0" borderId="11" xfId="0" applyNumberFormat="1" applyFont="1" applyBorder="1" applyAlignment="1">
      <alignment horizontal="center" vertical="center"/>
    </xf>
    <xf numFmtId="0" fontId="28" fillId="0" borderId="13" xfId="53" applyFont="1" applyBorder="1" applyAlignment="1">
      <alignment horizontal="center" vertical="center"/>
      <protection/>
    </xf>
    <xf numFmtId="0" fontId="14" fillId="0" borderId="0" xfId="53" applyAlignment="1">
      <alignment vertical="center"/>
      <protection/>
    </xf>
    <xf numFmtId="0" fontId="27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93" fontId="27" fillId="0" borderId="12" xfId="0" applyNumberFormat="1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/>
      <protection/>
    </xf>
    <xf numFmtId="0" fontId="28" fillId="0" borderId="14" xfId="5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NumberFormat="1" applyFont="1" applyBorder="1" applyAlignment="1">
      <alignment horizontal="center" vertical="center"/>
    </xf>
    <xf numFmtId="193" fontId="27" fillId="0" borderId="15" xfId="0" applyNumberFormat="1" applyFont="1" applyBorder="1" applyAlignment="1">
      <alignment horizontal="center" vertical="center"/>
    </xf>
    <xf numFmtId="0" fontId="28" fillId="0" borderId="16" xfId="53" applyNumberFormat="1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center" vertical="center"/>
    </xf>
    <xf numFmtId="193" fontId="27" fillId="0" borderId="0" xfId="0" applyNumberFormat="1" applyFont="1" applyBorder="1" applyAlignment="1">
      <alignment horizontal="center" vertical="center"/>
    </xf>
    <xf numFmtId="0" fontId="28" fillId="0" borderId="0" xfId="53" applyNumberFormat="1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93" fontId="27" fillId="0" borderId="20" xfId="0" applyNumberFormat="1" applyFont="1" applyBorder="1" applyAlignment="1">
      <alignment horizontal="center" vertical="center"/>
    </xf>
    <xf numFmtId="0" fontId="28" fillId="0" borderId="22" xfId="53" applyFont="1" applyBorder="1" applyAlignment="1">
      <alignment horizontal="center" vertical="center"/>
      <protection/>
    </xf>
    <xf numFmtId="0" fontId="14" fillId="0" borderId="0" xfId="53" applyAlignment="1">
      <alignment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193" fontId="14" fillId="0" borderId="0" xfId="53" applyNumberFormat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0" fontId="14" fillId="0" borderId="0" xfId="53" applyFont="1" applyAlignment="1">
      <alignment vertical="center"/>
      <protection/>
    </xf>
    <xf numFmtId="0" fontId="27" fillId="0" borderId="11" xfId="0" applyFont="1" applyBorder="1" applyAlignment="1">
      <alignment horizontal="center" vertical="center"/>
    </xf>
    <xf numFmtId="193" fontId="27" fillId="0" borderId="11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93" fontId="27" fillId="0" borderId="12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93" fontId="27" fillId="0" borderId="12" xfId="0" applyNumberFormat="1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93" fontId="27" fillId="0" borderId="12" xfId="0" applyNumberFormat="1" applyFont="1" applyBorder="1" applyAlignment="1">
      <alignment horizontal="left" vertical="center"/>
    </xf>
    <xf numFmtId="193" fontId="27" fillId="0" borderId="14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193" fontId="27" fillId="0" borderId="12" xfId="0" applyNumberFormat="1" applyFont="1" applyBorder="1" applyAlignment="1">
      <alignment horizontal="left" vertical="center"/>
    </xf>
    <xf numFmtId="193" fontId="27" fillId="0" borderId="14" xfId="0" applyNumberFormat="1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удье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66675</xdr:rowOff>
    </xdr:from>
    <xdr:to>
      <xdr:col>13</xdr:col>
      <xdr:colOff>314325</xdr:colOff>
      <xdr:row>2</xdr:row>
      <xdr:rowOff>9525</xdr:rowOff>
    </xdr:to>
    <xdr:pic>
      <xdr:nvPicPr>
        <xdr:cNvPr id="1" name="Picture 2" descr="FAi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666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323850</xdr:colOff>
      <xdr:row>1</xdr:row>
      <xdr:rowOff>57150</xdr:rowOff>
    </xdr:to>
    <xdr:pic>
      <xdr:nvPicPr>
        <xdr:cNvPr id="2" name="Picture 7" descr="Альпиндустрия голуб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943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0</xdr:row>
      <xdr:rowOff>66675</xdr:rowOff>
    </xdr:from>
    <xdr:to>
      <xdr:col>2</xdr:col>
      <xdr:colOff>971550</xdr:colOff>
      <xdr:row>1</xdr:row>
      <xdr:rowOff>152400</xdr:rowOff>
    </xdr:to>
    <xdr:pic>
      <xdr:nvPicPr>
        <xdr:cNvPr id="3" name="Picture 12" descr="Московский ски-альпинизм 2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666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0</xdr:row>
      <xdr:rowOff>228600</xdr:rowOff>
    </xdr:from>
    <xdr:to>
      <xdr:col>16</xdr:col>
      <xdr:colOff>352425</xdr:colOff>
      <xdr:row>1</xdr:row>
      <xdr:rowOff>123825</xdr:rowOff>
    </xdr:to>
    <xdr:pic>
      <xdr:nvPicPr>
        <xdr:cNvPr id="4" name="Picture 4" descr="SkiTrab-sovr-20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62900" y="228600"/>
          <a:ext cx="1276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27</xdr:row>
      <xdr:rowOff>47625</xdr:rowOff>
    </xdr:from>
    <xdr:to>
      <xdr:col>13</xdr:col>
      <xdr:colOff>285750</xdr:colOff>
      <xdr:row>28</xdr:row>
      <xdr:rowOff>171450</xdr:rowOff>
    </xdr:to>
    <xdr:pic>
      <xdr:nvPicPr>
        <xdr:cNvPr id="5" name="Picture 2" descr="FAi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69532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2</xdr:col>
      <xdr:colOff>323850</xdr:colOff>
      <xdr:row>28</xdr:row>
      <xdr:rowOff>28575</xdr:rowOff>
    </xdr:to>
    <xdr:pic>
      <xdr:nvPicPr>
        <xdr:cNvPr id="6" name="Picture 7" descr="Альпиндустрия голуб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62775"/>
          <a:ext cx="1943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27</xdr:row>
      <xdr:rowOff>66675</xdr:rowOff>
    </xdr:from>
    <xdr:to>
      <xdr:col>2</xdr:col>
      <xdr:colOff>962025</xdr:colOff>
      <xdr:row>28</xdr:row>
      <xdr:rowOff>133350</xdr:rowOff>
    </xdr:to>
    <xdr:pic>
      <xdr:nvPicPr>
        <xdr:cNvPr id="7" name="Picture 12" descr="Московский ски-альпинизм 2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697230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219075</xdr:rowOff>
    </xdr:from>
    <xdr:to>
      <xdr:col>16</xdr:col>
      <xdr:colOff>323850</xdr:colOff>
      <xdr:row>28</xdr:row>
      <xdr:rowOff>85725</xdr:rowOff>
    </xdr:to>
    <xdr:pic>
      <xdr:nvPicPr>
        <xdr:cNvPr id="8" name="Picture 8" descr="SkiTrab-sovr-20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4325" y="7124700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S49"/>
  <sheetViews>
    <sheetView tabSelected="1" zoomScalePageLayoutView="0" workbookViewId="0" topLeftCell="A1">
      <selection activeCell="Q6" sqref="Q6:Q7"/>
    </sheetView>
  </sheetViews>
  <sheetFormatPr defaultColWidth="9.140625" defaultRowHeight="12.75"/>
  <cols>
    <col min="1" max="1" width="4.8515625" style="58" customWidth="1"/>
    <col min="2" max="2" width="19.421875" style="1" customWidth="1"/>
    <col min="3" max="3" width="20.7109375" style="1" customWidth="1"/>
    <col min="4" max="4" width="5.421875" style="1" customWidth="1"/>
    <col min="5" max="5" width="4.421875" style="1" customWidth="1"/>
    <col min="6" max="6" width="7.00390625" style="1" customWidth="1"/>
    <col min="7" max="7" width="7.140625" style="1" bestFit="1" customWidth="1"/>
    <col min="8" max="8" width="7.140625" style="1" customWidth="1"/>
    <col min="9" max="10" width="7.140625" style="1" bestFit="1" customWidth="1"/>
    <col min="11" max="13" width="7.140625" style="1" customWidth="1"/>
    <col min="14" max="14" width="7.140625" style="1" bestFit="1" customWidth="1"/>
    <col min="15" max="16" width="7.140625" style="1" customWidth="1"/>
    <col min="17" max="17" width="9.140625" style="1" customWidth="1"/>
    <col min="18" max="18" width="5.140625" style="1" customWidth="1"/>
    <col min="19" max="16384" width="9.140625" style="1" customWidth="1"/>
  </cols>
  <sheetData>
    <row r="1" spans="1:17" ht="43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5.7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5.75" customHeight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 customHeight="1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15.75" customHeight="1" thickBot="1">
      <c r="A5" s="4" t="s">
        <v>4</v>
      </c>
      <c r="F5" s="5"/>
      <c r="I5" s="6"/>
      <c r="J5" s="6"/>
      <c r="K5" s="6"/>
      <c r="L5" s="6"/>
      <c r="M5" s="6"/>
      <c r="N5" s="6"/>
      <c r="O5" s="6"/>
      <c r="P5" s="6"/>
      <c r="Q5" s="6"/>
      <c r="R5" s="6" t="s">
        <v>5</v>
      </c>
    </row>
    <row r="6" spans="1:18" ht="31.5" customHeight="1">
      <c r="A6" s="80" t="s">
        <v>6</v>
      </c>
      <c r="B6" s="82" t="s">
        <v>7</v>
      </c>
      <c r="C6" s="73" t="s">
        <v>8</v>
      </c>
      <c r="D6" s="80" t="s">
        <v>9</v>
      </c>
      <c r="E6" s="80" t="s">
        <v>10</v>
      </c>
      <c r="F6" s="87" t="s">
        <v>11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5" t="s">
        <v>12</v>
      </c>
      <c r="R6" s="88" t="s">
        <v>13</v>
      </c>
    </row>
    <row r="7" spans="1:19" ht="35.25" customHeight="1" thickBot="1">
      <c r="A7" s="81"/>
      <c r="B7" s="83"/>
      <c r="C7" s="74"/>
      <c r="D7" s="81"/>
      <c r="E7" s="81"/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  <c r="Q7" s="86"/>
      <c r="R7" s="89"/>
      <c r="S7" s="8"/>
    </row>
    <row r="8" spans="1:19" s="10" customFormat="1" ht="15.75" customHeight="1" thickBot="1">
      <c r="A8" s="75" t="s">
        <v>14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  <c r="S8" s="9"/>
    </row>
    <row r="9" spans="1:18" s="17" customFormat="1" ht="17.25" customHeight="1">
      <c r="A9" s="11">
        <v>1</v>
      </c>
      <c r="B9" s="12" t="s">
        <v>15</v>
      </c>
      <c r="C9" s="13" t="s">
        <v>16</v>
      </c>
      <c r="D9" s="14">
        <v>1966</v>
      </c>
      <c r="E9" s="67">
        <v>19</v>
      </c>
      <c r="F9" s="68">
        <v>0.0036689814814814814</v>
      </c>
      <c r="G9" s="68">
        <v>0.00738425925925926</v>
      </c>
      <c r="H9" s="68">
        <v>0.011689814814814814</v>
      </c>
      <c r="I9" s="68">
        <v>0.01511574074074074</v>
      </c>
      <c r="J9" s="68">
        <v>0.019560185185185184</v>
      </c>
      <c r="K9" s="68">
        <v>0.023136574074074077</v>
      </c>
      <c r="L9" s="68">
        <v>0.027314814814814816</v>
      </c>
      <c r="M9" s="68">
        <v>0.03078703703703704</v>
      </c>
      <c r="N9" s="68">
        <v>0.03424768518518519</v>
      </c>
      <c r="O9" s="68">
        <v>0.03876157407407408</v>
      </c>
      <c r="P9" s="68">
        <v>0.04212962962962963</v>
      </c>
      <c r="Q9" s="68"/>
      <c r="R9" s="16">
        <v>100</v>
      </c>
    </row>
    <row r="10" spans="1:18" s="17" customFormat="1" ht="17.25" customHeight="1">
      <c r="A10" s="18">
        <v>2</v>
      </c>
      <c r="B10" s="19" t="s">
        <v>17</v>
      </c>
      <c r="C10" s="13" t="s">
        <v>18</v>
      </c>
      <c r="D10" s="14">
        <v>1997</v>
      </c>
      <c r="E10" s="69">
        <v>2</v>
      </c>
      <c r="F10" s="70">
        <v>0.0043518518518518515</v>
      </c>
      <c r="G10" s="70">
        <v>0.008217592592592594</v>
      </c>
      <c r="H10" s="70">
        <v>0.013715277777777778</v>
      </c>
      <c r="I10" s="70">
        <v>0.017685185185185182</v>
      </c>
      <c r="J10" s="70">
        <v>0.022743055555555555</v>
      </c>
      <c r="K10" s="70">
        <v>0.02646990740740741</v>
      </c>
      <c r="L10" s="70">
        <v>0.031435185185185184</v>
      </c>
      <c r="M10" s="70">
        <v>0.03483796296296296</v>
      </c>
      <c r="N10" s="70">
        <v>0.03993055555555556</v>
      </c>
      <c r="O10" s="70">
        <v>0.04369212962962963</v>
      </c>
      <c r="P10" s="70"/>
      <c r="Q10" s="70">
        <f>SUM(O10-O9)</f>
        <v>0.004930555555555549</v>
      </c>
      <c r="R10" s="21">
        <v>80</v>
      </c>
    </row>
    <row r="11" spans="1:18" s="17" customFormat="1" ht="25.5">
      <c r="A11" s="18">
        <v>3</v>
      </c>
      <c r="B11" s="19" t="s">
        <v>19</v>
      </c>
      <c r="C11" s="13" t="s">
        <v>20</v>
      </c>
      <c r="D11" s="14">
        <v>1955</v>
      </c>
      <c r="E11" s="69">
        <v>22</v>
      </c>
      <c r="F11" s="70">
        <v>0.004814814814814815</v>
      </c>
      <c r="G11" s="70">
        <v>0.008923611111111111</v>
      </c>
      <c r="H11" s="70">
        <v>0.0140625</v>
      </c>
      <c r="I11" s="70">
        <v>0.017939814814814815</v>
      </c>
      <c r="J11" s="70">
        <v>0.023113425925925926</v>
      </c>
      <c r="K11" s="70">
        <v>0.027372685185185184</v>
      </c>
      <c r="L11" s="70">
        <v>0.03289351851851852</v>
      </c>
      <c r="M11" s="70">
        <v>0.038622685185185184</v>
      </c>
      <c r="N11" s="70">
        <v>0.043854166666666666</v>
      </c>
      <c r="O11" s="70"/>
      <c r="P11" s="70"/>
      <c r="Q11" s="70">
        <f>SUM(N11-N9)</f>
        <v>0.00960648148148148</v>
      </c>
      <c r="R11" s="21">
        <v>60</v>
      </c>
    </row>
    <row r="12" spans="1:18" s="17" customFormat="1" ht="17.25" customHeight="1">
      <c r="A12" s="18">
        <v>4</v>
      </c>
      <c r="B12" s="12" t="s">
        <v>21</v>
      </c>
      <c r="C12" s="13" t="s">
        <v>22</v>
      </c>
      <c r="D12" s="14">
        <v>1962</v>
      </c>
      <c r="E12" s="69">
        <v>25</v>
      </c>
      <c r="F12" s="70">
        <v>0.005520833333333333</v>
      </c>
      <c r="G12" s="70">
        <v>0.009756944444444445</v>
      </c>
      <c r="H12" s="70">
        <v>0.015532407407407406</v>
      </c>
      <c r="I12" s="70">
        <v>0.020046296296296295</v>
      </c>
      <c r="J12" s="70">
        <v>0.025891203703703704</v>
      </c>
      <c r="K12" s="70">
        <v>0.030289351851851855</v>
      </c>
      <c r="L12" s="70">
        <v>0.03587962962962963</v>
      </c>
      <c r="M12" s="70">
        <v>0.040219907407407406</v>
      </c>
      <c r="N12" s="70">
        <v>0.04564814814814815</v>
      </c>
      <c r="O12" s="70"/>
      <c r="P12" s="70"/>
      <c r="Q12" s="70">
        <f>SUM(N12-N9)</f>
        <v>0.011400462962962966</v>
      </c>
      <c r="R12" s="22">
        <v>50</v>
      </c>
    </row>
    <row r="13" spans="1:18" s="17" customFormat="1" ht="17.25" customHeight="1">
      <c r="A13" s="18">
        <v>5</v>
      </c>
      <c r="B13" s="12" t="s">
        <v>23</v>
      </c>
      <c r="C13" s="13" t="s">
        <v>24</v>
      </c>
      <c r="D13" s="23">
        <v>1961</v>
      </c>
      <c r="E13" s="69">
        <v>10</v>
      </c>
      <c r="F13" s="70">
        <v>0.006759259259259259</v>
      </c>
      <c r="G13" s="70">
        <v>0.01119212962962963</v>
      </c>
      <c r="H13" s="70">
        <v>0.017708333333333333</v>
      </c>
      <c r="I13" s="70">
        <v>0.022488425925925926</v>
      </c>
      <c r="J13" s="70">
        <v>0.02854166666666667</v>
      </c>
      <c r="K13" s="70">
        <v>0.03328703703703704</v>
      </c>
      <c r="L13" s="70">
        <v>0.03975694444444445</v>
      </c>
      <c r="M13" s="70">
        <v>0.043680555555555556</v>
      </c>
      <c r="N13" s="70"/>
      <c r="O13" s="70"/>
      <c r="P13" s="70"/>
      <c r="Q13" s="70">
        <f>SUM(M13-M9)</f>
        <v>0.012893518518518516</v>
      </c>
      <c r="R13" s="21">
        <v>45</v>
      </c>
    </row>
    <row r="14" spans="1:18" s="17" customFormat="1" ht="17.25" customHeight="1">
      <c r="A14" s="18">
        <v>6</v>
      </c>
      <c r="B14" s="19" t="s">
        <v>25</v>
      </c>
      <c r="C14" s="13" t="s">
        <v>26</v>
      </c>
      <c r="D14" s="14">
        <v>1973</v>
      </c>
      <c r="E14" s="69">
        <v>11</v>
      </c>
      <c r="F14" s="70">
        <v>0.005925925925925926</v>
      </c>
      <c r="G14" s="70">
        <v>0.01082175925925926</v>
      </c>
      <c r="H14" s="70">
        <v>0.01707175925925926</v>
      </c>
      <c r="I14" s="70">
        <v>0.02210648148148148</v>
      </c>
      <c r="J14" s="70">
        <v>0.028530092592592593</v>
      </c>
      <c r="K14" s="70">
        <v>0.03333333333333333</v>
      </c>
      <c r="L14" s="70">
        <v>0.03975694444444445</v>
      </c>
      <c r="M14" s="70">
        <v>0.04403935185185185</v>
      </c>
      <c r="N14" s="70"/>
      <c r="O14" s="70"/>
      <c r="P14" s="70"/>
      <c r="Q14" s="70">
        <f>SUM(M14-M9)</f>
        <v>0.01325231481481481</v>
      </c>
      <c r="R14" s="21">
        <v>40</v>
      </c>
    </row>
    <row r="15" spans="1:18" s="66" customFormat="1" ht="17.25" customHeight="1">
      <c r="A15" s="62">
        <v>7</v>
      </c>
      <c r="B15" s="63" t="s">
        <v>27</v>
      </c>
      <c r="C15" s="64" t="s">
        <v>22</v>
      </c>
      <c r="D15" s="65">
        <v>1975</v>
      </c>
      <c r="E15" s="69">
        <v>24</v>
      </c>
      <c r="F15" s="70">
        <v>0.00650462962962963</v>
      </c>
      <c r="G15" s="70">
        <v>0.010706018518518517</v>
      </c>
      <c r="H15" s="70">
        <v>0.0175</v>
      </c>
      <c r="I15" s="70">
        <v>0.021863425925925925</v>
      </c>
      <c r="J15" s="70">
        <v>0.028402777777777777</v>
      </c>
      <c r="K15" s="70">
        <v>0.032858796296296296</v>
      </c>
      <c r="L15" s="70">
        <v>0.03923611111111111</v>
      </c>
      <c r="M15" s="70">
        <v>0.04446759259259259</v>
      </c>
      <c r="N15" s="70"/>
      <c r="O15" s="70"/>
      <c r="P15" s="70"/>
      <c r="Q15" s="70">
        <f>SUM(M15-M9)</f>
        <v>0.013680555555555553</v>
      </c>
      <c r="R15" s="21">
        <v>36</v>
      </c>
    </row>
    <row r="16" spans="1:18" s="17" customFormat="1" ht="25.5">
      <c r="A16" s="18">
        <v>8</v>
      </c>
      <c r="B16" s="12" t="s">
        <v>28</v>
      </c>
      <c r="C16" s="13" t="s">
        <v>29</v>
      </c>
      <c r="D16" s="23">
        <v>1981</v>
      </c>
      <c r="E16" s="69">
        <v>9</v>
      </c>
      <c r="F16" s="70">
        <v>0.005902777777777778</v>
      </c>
      <c r="G16" s="70">
        <v>0.010381944444444444</v>
      </c>
      <c r="H16" s="70">
        <v>0.01840277777777778</v>
      </c>
      <c r="I16" s="70">
        <v>0.02314814814814815</v>
      </c>
      <c r="J16" s="70">
        <v>0.030347222222222223</v>
      </c>
      <c r="K16" s="70">
        <v>0.034652777777777775</v>
      </c>
      <c r="L16" s="70">
        <v>0.042291666666666665</v>
      </c>
      <c r="M16" s="70"/>
      <c r="N16" s="70"/>
      <c r="O16" s="70"/>
      <c r="P16" s="70"/>
      <c r="Q16" s="70">
        <f>SUM(L16-L9)</f>
        <v>0.014976851851851849</v>
      </c>
      <c r="R16" s="21">
        <v>32</v>
      </c>
    </row>
    <row r="17" spans="1:18" s="17" customFormat="1" ht="17.25" customHeight="1">
      <c r="A17" s="18">
        <v>9</v>
      </c>
      <c r="B17" s="12" t="s">
        <v>30</v>
      </c>
      <c r="C17" s="13" t="s">
        <v>31</v>
      </c>
      <c r="D17" s="14">
        <v>1988</v>
      </c>
      <c r="E17" s="69">
        <v>3</v>
      </c>
      <c r="F17" s="70">
        <v>0.006817129629629629</v>
      </c>
      <c r="G17" s="70">
        <v>0.012326388888888888</v>
      </c>
      <c r="H17" s="70">
        <v>0.019791666666666666</v>
      </c>
      <c r="I17" s="70">
        <v>0.025636574074074072</v>
      </c>
      <c r="J17" s="70">
        <v>0.03377314814814815</v>
      </c>
      <c r="K17" s="70">
        <v>0.04006944444444444</v>
      </c>
      <c r="L17" s="70">
        <v>0.048032407407407406</v>
      </c>
      <c r="M17" s="70"/>
      <c r="N17" s="70"/>
      <c r="O17" s="70"/>
      <c r="P17" s="70"/>
      <c r="Q17" s="70">
        <f>SUM(L17-L9)</f>
        <v>0.02071759259259259</v>
      </c>
      <c r="R17" s="21">
        <v>29</v>
      </c>
    </row>
    <row r="18" spans="1:18" s="17" customFormat="1" ht="25.5">
      <c r="A18" s="18">
        <v>10</v>
      </c>
      <c r="B18" s="26" t="s">
        <v>32</v>
      </c>
      <c r="C18" s="13" t="s">
        <v>33</v>
      </c>
      <c r="D18" s="14">
        <v>1983</v>
      </c>
      <c r="E18" s="69">
        <v>15</v>
      </c>
      <c r="F18" s="70">
        <v>0.008703703703703703</v>
      </c>
      <c r="G18" s="70">
        <v>0.014120370370370368</v>
      </c>
      <c r="H18" s="70">
        <v>0.02259259259259259</v>
      </c>
      <c r="I18" s="70">
        <v>0.028587962962962964</v>
      </c>
      <c r="J18" s="70">
        <v>0.03795138888888889</v>
      </c>
      <c r="K18" s="70">
        <v>0.04400462962962962</v>
      </c>
      <c r="L18" s="70"/>
      <c r="M18" s="70"/>
      <c r="N18" s="70"/>
      <c r="O18" s="70"/>
      <c r="P18" s="70"/>
      <c r="Q18" s="70">
        <f>SUM(K18-K9)</f>
        <v>0.020868055555555546</v>
      </c>
      <c r="R18" s="21">
        <v>26</v>
      </c>
    </row>
    <row r="19" spans="1:18" s="17" customFormat="1" ht="17.25" customHeight="1">
      <c r="A19" s="18">
        <v>11</v>
      </c>
      <c r="B19" s="19" t="s">
        <v>34</v>
      </c>
      <c r="C19" s="13" t="s">
        <v>35</v>
      </c>
      <c r="D19" s="14">
        <v>1947</v>
      </c>
      <c r="E19" s="69">
        <v>20</v>
      </c>
      <c r="F19" s="70">
        <v>0.007789351851851852</v>
      </c>
      <c r="G19" s="70">
        <v>0.016435185185185188</v>
      </c>
      <c r="H19" s="70">
        <v>0.026909722222222224</v>
      </c>
      <c r="I19" s="70">
        <v>0.03712962962962963</v>
      </c>
      <c r="J19" s="70">
        <v>0.052662037037037035</v>
      </c>
      <c r="K19" s="70"/>
      <c r="L19" s="70"/>
      <c r="M19" s="70"/>
      <c r="N19" s="70"/>
      <c r="O19" s="70"/>
      <c r="P19" s="70"/>
      <c r="Q19" s="70">
        <f>SUM(J19-J9)</f>
        <v>0.033101851851851855</v>
      </c>
      <c r="R19" s="21">
        <v>24</v>
      </c>
    </row>
    <row r="20" spans="1:18" s="17" customFormat="1" ht="17.25" customHeight="1">
      <c r="A20" s="27">
        <v>12</v>
      </c>
      <c r="B20" s="19" t="s">
        <v>36</v>
      </c>
      <c r="C20" s="13" t="s">
        <v>22</v>
      </c>
      <c r="D20" s="14">
        <v>1977</v>
      </c>
      <c r="E20" s="71">
        <v>5</v>
      </c>
      <c r="F20" s="70">
        <v>0.007835648148148149</v>
      </c>
      <c r="G20" s="70">
        <v>0.012777777777777777</v>
      </c>
      <c r="H20" s="70">
        <v>0.021145833333333332</v>
      </c>
      <c r="I20" s="72"/>
      <c r="J20" s="70"/>
      <c r="K20" s="70"/>
      <c r="L20" s="70"/>
      <c r="M20" s="70"/>
      <c r="N20" s="70"/>
      <c r="O20" s="70"/>
      <c r="P20" s="70"/>
      <c r="Q20" s="70" t="s">
        <v>37</v>
      </c>
      <c r="R20" s="21"/>
    </row>
    <row r="21" spans="1:18" s="17" customFormat="1" ht="17.25" customHeight="1">
      <c r="A21" s="18"/>
      <c r="B21" s="28" t="s">
        <v>38</v>
      </c>
      <c r="C21" s="13" t="s">
        <v>24</v>
      </c>
      <c r="D21" s="23">
        <v>1984</v>
      </c>
      <c r="E21" s="69"/>
      <c r="F21" s="77" t="s">
        <v>39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</row>
    <row r="22" spans="1:18" s="17" customFormat="1" ht="17.25" customHeight="1" thickBot="1">
      <c r="A22" s="18"/>
      <c r="B22" s="12" t="s">
        <v>40</v>
      </c>
      <c r="C22" s="13" t="s">
        <v>22</v>
      </c>
      <c r="D22" s="23">
        <v>1978</v>
      </c>
      <c r="E22" s="69"/>
      <c r="F22" s="77" t="s">
        <v>39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</row>
    <row r="23" spans="1:18" s="17" customFormat="1" ht="15.75" customHeight="1" thickBot="1">
      <c r="A23" s="75" t="s">
        <v>41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</row>
    <row r="24" spans="1:18" s="17" customFormat="1" ht="17.25" customHeight="1">
      <c r="A24" s="11">
        <v>1</v>
      </c>
      <c r="B24" s="24" t="s">
        <v>42</v>
      </c>
      <c r="C24" s="29" t="s">
        <v>22</v>
      </c>
      <c r="D24" s="25">
        <v>1988</v>
      </c>
      <c r="E24" s="11">
        <v>13</v>
      </c>
      <c r="F24" s="15">
        <v>0.006284722222222223</v>
      </c>
      <c r="G24" s="15">
        <v>0.012847222222222223</v>
      </c>
      <c r="H24" s="15">
        <v>0.020787037037037038</v>
      </c>
      <c r="I24" s="15">
        <v>0.02832175925925926</v>
      </c>
      <c r="J24" s="15">
        <v>0.03616898148148148</v>
      </c>
      <c r="K24" s="15">
        <v>0.04289351851851852</v>
      </c>
      <c r="L24" s="15"/>
      <c r="M24" s="15"/>
      <c r="N24" s="15"/>
      <c r="O24" s="15"/>
      <c r="P24" s="15"/>
      <c r="Q24" s="20">
        <f>SUM(K24-K9)</f>
        <v>0.01975694444444444</v>
      </c>
      <c r="R24" s="16">
        <v>100</v>
      </c>
    </row>
    <row r="25" spans="1:18" s="17" customFormat="1" ht="17.25" customHeight="1" thickBot="1">
      <c r="A25" s="30">
        <v>2</v>
      </c>
      <c r="B25" s="31" t="s">
        <v>43</v>
      </c>
      <c r="C25" s="32" t="s">
        <v>22</v>
      </c>
      <c r="D25" s="33">
        <v>1986</v>
      </c>
      <c r="E25" s="30">
        <v>7</v>
      </c>
      <c r="F25" s="34">
        <v>0.007858796296296296</v>
      </c>
      <c r="G25" s="34">
        <v>0.013541666666666667</v>
      </c>
      <c r="H25" s="34">
        <v>0.02377314814814815</v>
      </c>
      <c r="I25" s="34">
        <v>0.02991898148148148</v>
      </c>
      <c r="J25" s="34">
        <v>0.04097222222222222</v>
      </c>
      <c r="K25" s="34">
        <v>0.04693287037037037</v>
      </c>
      <c r="L25" s="34"/>
      <c r="M25" s="34"/>
      <c r="N25" s="34"/>
      <c r="O25" s="34"/>
      <c r="P25" s="34"/>
      <c r="Q25" s="34">
        <f>SUM(K25-K9)</f>
        <v>0.02379629629629629</v>
      </c>
      <c r="R25" s="35">
        <v>80</v>
      </c>
    </row>
    <row r="26" spans="1:18" s="17" customFormat="1" ht="12.75">
      <c r="A26" s="36"/>
      <c r="B26" s="4" t="s">
        <v>44</v>
      </c>
      <c r="C26" s="37"/>
      <c r="D26" s="38"/>
      <c r="E26" s="36"/>
      <c r="F26" s="39"/>
      <c r="G26" s="4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1:18" s="17" customFormat="1" ht="25.5" customHeight="1">
      <c r="A27" s="36"/>
      <c r="B27" s="4"/>
      <c r="C27" s="37"/>
      <c r="D27" s="38"/>
      <c r="E27" s="36"/>
      <c r="F27" s="39"/>
      <c r="G27" s="4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</row>
    <row r="28" spans="1:17" ht="45" customHeight="1">
      <c r="A28" s="79" t="s">
        <v>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ht="15.75">
      <c r="A29" s="84" t="s">
        <v>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1:17" ht="15.75" customHeight="1">
      <c r="A30" s="3" t="s">
        <v>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customHeight="1">
      <c r="A31" s="4" t="s">
        <v>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ht="15.75" customHeight="1" thickBot="1">
      <c r="A32" s="4" t="s">
        <v>4</v>
      </c>
      <c r="F32" s="5"/>
      <c r="I32" s="6"/>
      <c r="J32" s="6"/>
      <c r="K32" s="6"/>
      <c r="L32" s="6"/>
      <c r="M32" s="6"/>
      <c r="N32" s="6"/>
      <c r="O32" s="6"/>
      <c r="P32" s="6"/>
      <c r="Q32" s="6"/>
      <c r="R32" s="6" t="s">
        <v>5</v>
      </c>
    </row>
    <row r="33" spans="1:18" ht="31.5" customHeight="1">
      <c r="A33" s="80" t="s">
        <v>6</v>
      </c>
      <c r="B33" s="82" t="s">
        <v>7</v>
      </c>
      <c r="C33" s="73" t="s">
        <v>8</v>
      </c>
      <c r="D33" s="80" t="s">
        <v>9</v>
      </c>
      <c r="E33" s="80" t="s">
        <v>10</v>
      </c>
      <c r="F33" s="87" t="s">
        <v>11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5" t="s">
        <v>12</v>
      </c>
      <c r="R33" s="88" t="s">
        <v>13</v>
      </c>
    </row>
    <row r="34" spans="1:19" ht="35.25" customHeight="1" thickBot="1">
      <c r="A34" s="81"/>
      <c r="B34" s="83"/>
      <c r="C34" s="74"/>
      <c r="D34" s="81"/>
      <c r="E34" s="81"/>
      <c r="F34" s="7">
        <v>1</v>
      </c>
      <c r="G34" s="7">
        <v>2</v>
      </c>
      <c r="H34" s="7">
        <v>3</v>
      </c>
      <c r="I34" s="7">
        <v>4</v>
      </c>
      <c r="J34" s="7">
        <v>5</v>
      </c>
      <c r="K34" s="7">
        <v>6</v>
      </c>
      <c r="L34" s="7">
        <v>7</v>
      </c>
      <c r="M34" s="7">
        <v>8</v>
      </c>
      <c r="N34" s="7">
        <v>9</v>
      </c>
      <c r="O34" s="7">
        <v>10</v>
      </c>
      <c r="P34" s="7">
        <v>11</v>
      </c>
      <c r="Q34" s="86"/>
      <c r="R34" s="89"/>
      <c r="S34" s="8"/>
    </row>
    <row r="35" spans="1:18" s="17" customFormat="1" ht="18" customHeight="1" thickBot="1">
      <c r="A35" s="75" t="s">
        <v>45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8" s="17" customFormat="1" ht="18" customHeight="1">
      <c r="A36" s="11">
        <v>1</v>
      </c>
      <c r="B36" s="41" t="s">
        <v>46</v>
      </c>
      <c r="C36" s="42" t="s">
        <v>47</v>
      </c>
      <c r="D36" s="43">
        <v>1984</v>
      </c>
      <c r="E36" s="44">
        <v>17</v>
      </c>
      <c r="F36" s="15">
        <v>0.006527777777777778</v>
      </c>
      <c r="G36" s="15">
        <v>0.011203703703703704</v>
      </c>
      <c r="H36" s="15">
        <v>0.017361111111111112</v>
      </c>
      <c r="I36" s="15">
        <v>0.02224537037037037</v>
      </c>
      <c r="J36" s="15">
        <v>0.028807870370370373</v>
      </c>
      <c r="K36" s="15">
        <v>0.03327546296296296</v>
      </c>
      <c r="L36" s="15">
        <v>0.03981481481481482</v>
      </c>
      <c r="M36" s="15">
        <v>0.04462962962962963</v>
      </c>
      <c r="N36" s="15"/>
      <c r="O36" s="15"/>
      <c r="P36" s="15"/>
      <c r="Q36" s="15"/>
      <c r="R36" s="16">
        <v>100</v>
      </c>
    </row>
    <row r="37" spans="1:18" s="17" customFormat="1" ht="18" customHeight="1">
      <c r="A37" s="18">
        <v>2</v>
      </c>
      <c r="B37" s="45" t="s">
        <v>48</v>
      </c>
      <c r="C37" s="42" t="s">
        <v>22</v>
      </c>
      <c r="D37" s="43">
        <v>1987</v>
      </c>
      <c r="E37" s="44">
        <v>1</v>
      </c>
      <c r="F37" s="20">
        <v>0.006585648148148147</v>
      </c>
      <c r="G37" s="20">
        <v>0.011423611111111112</v>
      </c>
      <c r="H37" s="20">
        <v>0.017997685185185186</v>
      </c>
      <c r="I37" s="20">
        <v>0.023113425925925926</v>
      </c>
      <c r="J37" s="20">
        <v>0.02980324074074074</v>
      </c>
      <c r="K37" s="20">
        <v>0.034722222222222224</v>
      </c>
      <c r="L37" s="20">
        <v>0.041493055555555554</v>
      </c>
      <c r="M37" s="20">
        <v>0.04681712962962963</v>
      </c>
      <c r="N37" s="20"/>
      <c r="O37" s="20"/>
      <c r="P37" s="20"/>
      <c r="Q37" s="20">
        <f>SUM(M37-M36)</f>
        <v>0.002187500000000002</v>
      </c>
      <c r="R37" s="21">
        <v>80</v>
      </c>
    </row>
    <row r="38" spans="1:18" s="17" customFormat="1" ht="18" customHeight="1">
      <c r="A38" s="18">
        <v>3</v>
      </c>
      <c r="B38" s="46" t="s">
        <v>49</v>
      </c>
      <c r="C38" s="47" t="s">
        <v>22</v>
      </c>
      <c r="D38" s="48">
        <v>1978</v>
      </c>
      <c r="E38" s="44">
        <v>16</v>
      </c>
      <c r="F38" s="20">
        <v>0.0063425925925925915</v>
      </c>
      <c r="G38" s="20">
        <v>0.011111111111111112</v>
      </c>
      <c r="H38" s="20">
        <v>0.017627314814814814</v>
      </c>
      <c r="I38" s="20">
        <v>0.0227662037037037</v>
      </c>
      <c r="J38" s="20">
        <v>0.030752314814814816</v>
      </c>
      <c r="K38" s="20">
        <v>0.03596064814814815</v>
      </c>
      <c r="L38" s="20">
        <v>0.043101851851851856</v>
      </c>
      <c r="M38" s="20"/>
      <c r="N38" s="20"/>
      <c r="O38" s="20"/>
      <c r="P38" s="20"/>
      <c r="Q38" s="20">
        <f>SUM(L38-L36)</f>
        <v>0.0032870370370370397</v>
      </c>
      <c r="R38" s="22">
        <v>60</v>
      </c>
    </row>
    <row r="39" spans="1:18" s="17" customFormat="1" ht="25.5">
      <c r="A39" s="18">
        <v>4</v>
      </c>
      <c r="B39" s="49" t="s">
        <v>50</v>
      </c>
      <c r="C39" s="13" t="s">
        <v>51</v>
      </c>
      <c r="D39" s="14">
        <v>1988</v>
      </c>
      <c r="E39" s="50">
        <v>12</v>
      </c>
      <c r="F39" s="20">
        <v>0.008715277777777778</v>
      </c>
      <c r="G39" s="20">
        <v>0.014097222222222221</v>
      </c>
      <c r="H39" s="20">
        <v>0.022673611111111113</v>
      </c>
      <c r="I39" s="20">
        <v>0.028692129629629633</v>
      </c>
      <c r="J39" s="20">
        <v>0.03802083333333333</v>
      </c>
      <c r="K39" s="20">
        <v>0.04403935185185185</v>
      </c>
      <c r="L39" s="20"/>
      <c r="M39" s="20"/>
      <c r="N39" s="20"/>
      <c r="O39" s="20"/>
      <c r="P39" s="20"/>
      <c r="Q39" s="20">
        <f>SUM(K39-K36)</f>
        <v>0.010763888888888892</v>
      </c>
      <c r="R39" s="21">
        <v>50</v>
      </c>
    </row>
    <row r="40" spans="1:18" s="17" customFormat="1" ht="18" customHeight="1">
      <c r="A40" s="18">
        <v>5</v>
      </c>
      <c r="B40" s="12" t="s">
        <v>52</v>
      </c>
      <c r="C40" s="13" t="s">
        <v>53</v>
      </c>
      <c r="D40" s="14">
        <v>1969</v>
      </c>
      <c r="E40" s="50">
        <v>8</v>
      </c>
      <c r="F40" s="20">
        <v>0.009027777777777779</v>
      </c>
      <c r="G40" s="20">
        <v>0.015902777777777776</v>
      </c>
      <c r="H40" s="20">
        <v>0.025833333333333333</v>
      </c>
      <c r="I40" s="20">
        <v>0.032858796296296296</v>
      </c>
      <c r="J40" s="20">
        <v>0.04268518518518519</v>
      </c>
      <c r="K40" s="20"/>
      <c r="L40" s="20"/>
      <c r="M40" s="20"/>
      <c r="N40" s="20"/>
      <c r="O40" s="20"/>
      <c r="P40" s="20"/>
      <c r="Q40" s="20">
        <f>SUM(J40-J36)</f>
        <v>0.013877314814814815</v>
      </c>
      <c r="R40" s="21">
        <v>45</v>
      </c>
    </row>
    <row r="41" spans="1:18" s="17" customFormat="1" ht="25.5">
      <c r="A41" s="18">
        <v>6</v>
      </c>
      <c r="B41" s="19" t="s">
        <v>54</v>
      </c>
      <c r="C41" s="13" t="s">
        <v>55</v>
      </c>
      <c r="D41" s="14">
        <v>1985</v>
      </c>
      <c r="E41" s="50">
        <v>23</v>
      </c>
      <c r="F41" s="20">
        <v>0.006944444444444444</v>
      </c>
      <c r="G41" s="20">
        <v>0.01224537037037037</v>
      </c>
      <c r="H41" s="20">
        <v>0.028240740740740736</v>
      </c>
      <c r="I41" s="20">
        <v>0.03721064814814815</v>
      </c>
      <c r="J41" s="20">
        <v>0.04351851851851852</v>
      </c>
      <c r="K41" s="20"/>
      <c r="L41" s="20"/>
      <c r="M41" s="20"/>
      <c r="N41" s="20"/>
      <c r="O41" s="20"/>
      <c r="P41" s="20"/>
      <c r="Q41" s="20">
        <f>SUM(J41-J36)</f>
        <v>0.014710648148148146</v>
      </c>
      <c r="R41" s="21">
        <v>40</v>
      </c>
    </row>
    <row r="42" spans="1:18" s="17" customFormat="1" ht="18" customHeight="1" thickBot="1">
      <c r="A42" s="18"/>
      <c r="B42" s="45" t="s">
        <v>56</v>
      </c>
      <c r="C42" s="42" t="s">
        <v>57</v>
      </c>
      <c r="D42" s="14">
        <v>1969</v>
      </c>
      <c r="E42" s="18"/>
      <c r="F42" s="90" t="s">
        <v>58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</row>
    <row r="43" spans="1:18" s="17" customFormat="1" ht="15.75" customHeight="1" thickBot="1">
      <c r="A43" s="75" t="s">
        <v>59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6"/>
    </row>
    <row r="44" spans="1:18" s="17" customFormat="1" ht="18" customHeight="1" thickBot="1">
      <c r="A44" s="51">
        <v>1</v>
      </c>
      <c r="B44" s="52" t="s">
        <v>60</v>
      </c>
      <c r="C44" s="53" t="s">
        <v>61</v>
      </c>
      <c r="D44" s="54">
        <v>1984</v>
      </c>
      <c r="E44" s="55">
        <v>9</v>
      </c>
      <c r="F44" s="56">
        <v>0.00912037037037037</v>
      </c>
      <c r="G44" s="56">
        <v>0.015625</v>
      </c>
      <c r="H44" s="56">
        <v>0.02957175925925926</v>
      </c>
      <c r="I44" s="56">
        <v>0.03741898148148148</v>
      </c>
      <c r="J44" s="56">
        <v>0.05104166666666667</v>
      </c>
      <c r="K44" s="56"/>
      <c r="L44" s="56"/>
      <c r="M44" s="56"/>
      <c r="N44" s="56"/>
      <c r="O44" s="56"/>
      <c r="P44" s="56"/>
      <c r="Q44" s="56">
        <f>SUM(J44-J36)</f>
        <v>0.0222337962962963</v>
      </c>
      <c r="R44" s="57">
        <v>100</v>
      </c>
    </row>
    <row r="45" spans="2:6" ht="12.75" customHeight="1">
      <c r="B45" s="4" t="s">
        <v>62</v>
      </c>
      <c r="C45" s="59"/>
      <c r="D45" s="60"/>
      <c r="E45" s="59"/>
      <c r="F45" s="60"/>
    </row>
    <row r="46" spans="2:6" ht="12.75" customHeight="1">
      <c r="B46" s="4"/>
      <c r="C46" s="59"/>
      <c r="D46"/>
      <c r="E46" s="59"/>
      <c r="F46"/>
    </row>
    <row r="48" spans="6:16" ht="12.75"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6:16" ht="12.75"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ht="37.5" customHeight="1"/>
    <row r="51" ht="37.5" customHeight="1"/>
    <row r="52" ht="37.5" customHeight="1"/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</sheetData>
  <sheetProtection/>
  <mergeCells count="27">
    <mergeCell ref="A35:R35"/>
    <mergeCell ref="A28:Q28"/>
    <mergeCell ref="F42:R42"/>
    <mergeCell ref="A33:A34"/>
    <mergeCell ref="A8:R8"/>
    <mergeCell ref="B33:B34"/>
    <mergeCell ref="C33:C34"/>
    <mergeCell ref="Q6:Q7"/>
    <mergeCell ref="D33:D34"/>
    <mergeCell ref="E33:E34"/>
    <mergeCell ref="F33:P33"/>
    <mergeCell ref="R33:R34"/>
    <mergeCell ref="A29:Q29"/>
    <mergeCell ref="Q33:Q34"/>
    <mergeCell ref="R6:R7"/>
    <mergeCell ref="F6:P6"/>
    <mergeCell ref="D6:D7"/>
    <mergeCell ref="C6:C7"/>
    <mergeCell ref="A23:R23"/>
    <mergeCell ref="A43:R43"/>
    <mergeCell ref="F21:R21"/>
    <mergeCell ref="F22:R22"/>
    <mergeCell ref="A1:Q1"/>
    <mergeCell ref="A6:A7"/>
    <mergeCell ref="B6:B7"/>
    <mergeCell ref="E6:E7"/>
    <mergeCell ref="A2:Q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Новицкая </cp:lastModifiedBy>
  <dcterms:created xsi:type="dcterms:W3CDTF">1996-10-08T23:32:33Z</dcterms:created>
  <dcterms:modified xsi:type="dcterms:W3CDTF">2017-02-15T09:48:11Z</dcterms:modified>
  <cp:category/>
  <cp:version/>
  <cp:contentType/>
  <cp:contentStatus/>
</cp:coreProperties>
</file>